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BAREMO ACTIV. COMPLEM. UD CR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<sst xmlns="http://schemas.openxmlformats.org/spreadsheetml/2006/main" count="166" uniqueCount="54">
  <si>
    <t xml:space="preserve">BAREMO ACTIVIDAD COMPLEMENTARIA RESIDENTES DE LA UNIDAD DOCENTE DE TOMELLOSO</t>
  </si>
  <si>
    <t xml:space="preserve">Nombre del residente</t>
  </si>
  <si>
    <t xml:space="preserve">Especialidad</t>
  </si>
  <si>
    <t xml:space="preserve">Fecha cumplimentación</t>
  </si>
  <si>
    <t xml:space="preserve">ACTIVIDADES CIENTÍFICAS</t>
  </si>
  <si>
    <t xml:space="preserve">Puntos</t>
  </si>
  <si>
    <t xml:space="preserve">Primer autor / firmante</t>
  </si>
  <si>
    <t xml:space="preserve">Resto de autores</t>
  </si>
  <si>
    <t xml:space="preserve">Internacional (0,4)</t>
  </si>
  <si>
    <t xml:space="preserve">Nacional (0,3)</t>
  </si>
  <si>
    <t xml:space="preserve">Autonómica (0,2)</t>
  </si>
  <si>
    <t xml:space="preserve">Internacional (0,3)</t>
  </si>
  <si>
    <t xml:space="preserve">Nacional (0,2)</t>
  </si>
  <si>
    <t xml:space="preserve">Autonómica (0,1)</t>
  </si>
  <si>
    <t xml:space="preserve">Publicaciones en revistas científicas</t>
  </si>
  <si>
    <t xml:space="preserve">Número</t>
  </si>
  <si>
    <t xml:space="preserve">Internacional (0,2)</t>
  </si>
  <si>
    <t xml:space="preserve">Nacional (0,1)</t>
  </si>
  <si>
    <t xml:space="preserve">Autonómica (0,05)</t>
  </si>
  <si>
    <t xml:space="preserve">Comunicaciones orales</t>
  </si>
  <si>
    <t xml:space="preserve">Internacional (0,1)</t>
  </si>
  <si>
    <t xml:space="preserve">Nacional (0,05)</t>
  </si>
  <si>
    <t xml:space="preserve">Autonómica (0,02)</t>
  </si>
  <si>
    <t xml:space="preserve">Comunicaciones en póster / casos clínicos</t>
  </si>
  <si>
    <t xml:space="preserve">Capítulos de libros y similares</t>
  </si>
  <si>
    <t xml:space="preserve">Participación en proyectos investigación</t>
  </si>
  <si>
    <t xml:space="preserve">ASISTENCIA A CURSOS / TALLERES / SEMINARIOS</t>
  </si>
  <si>
    <t xml:space="preserve">Obligatorios</t>
  </si>
  <si>
    <t xml:space="preserve">No obligatorios</t>
  </si>
  <si>
    <t xml:space="preserve">Presencial (0,1/10h)</t>
  </si>
  <si>
    <t xml:space="preserve">On-line (0,05/10h)</t>
  </si>
  <si>
    <t xml:space="preserve">Mixtos (0,075/10h)</t>
  </si>
  <si>
    <t xml:space="preserve">Presencial (0,04/10h)</t>
  </si>
  <si>
    <t xml:space="preserve">On-line (0,02/10h)</t>
  </si>
  <si>
    <t xml:space="preserve">Mixto (0,03/10h)</t>
  </si>
  <si>
    <t xml:space="preserve">Número horas*</t>
  </si>
  <si>
    <t xml:space="preserve">* 1 crédito CFC u otros = 10 horas; 1 crédito ECTS = 25 horas</t>
  </si>
  <si>
    <t xml:space="preserve">DOCENCIA / SESIONES CLÍNICAS</t>
  </si>
  <si>
    <t xml:space="preserve">Colaboración en cursos, talleres o seminarios</t>
  </si>
  <si>
    <t xml:space="preserve">Sesiones clínicas</t>
  </si>
  <si>
    <t xml:space="preserve">Presencial (0,2/h)</t>
  </si>
  <si>
    <t xml:space="preserve">On-line (0,1/h)</t>
  </si>
  <si>
    <t xml:space="preserve">Mixto (0,15/h)</t>
  </si>
  <si>
    <t xml:space="preserve">Generales / Hospitalarias   </t>
  </si>
  <si>
    <t xml:space="preserve">Servicio o centro de salud   </t>
  </si>
  <si>
    <t xml:space="preserve">Número horas</t>
  </si>
  <si>
    <t xml:space="preserve">OTRAS ACTIVIDADES</t>
  </si>
  <si>
    <t xml:space="preserve">PUNTUACIÓN TOTAL</t>
  </si>
  <si>
    <t xml:space="preserve">Participación en actividades comunitarias</t>
  </si>
  <si>
    <t xml:space="preserve">Otras actividades por determinar</t>
  </si>
  <si>
    <t xml:space="preserve">(1 punto por cada 10 horas de dedicación)</t>
  </si>
  <si>
    <t xml:space="preserve">Pertenencia a comisiones (docencia,…)</t>
  </si>
  <si>
    <t xml:space="preserve">Nº comisiones</t>
  </si>
  <si>
    <t xml:space="preserve">(1 punto por cada comisión a la que pertenezca)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</si>
</sst>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General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Calibri"/>
      <family val="2"/>
      <charset val="1"/>
    </font>
    <font>
      <sz val="9"/>
      <name val="Calibri"/>
      <family val="2"/>
      <charset val="1"/>
    </font>
    <font>
      <b val="true"/>
      <sz val="18"/>
      <name val="Calibri"/>
      <family val="2"/>
      <charset val="1"/>
    </font>
    <font>
      <sz val="8"/>
      <name val="Calibri"/>
      <family val="2"/>
      <charset val="1"/>
    </font>
    <font>
      <b val="true"/>
      <sz val="26"/>
      <color rgb="FF008080"/>
      <name val="Calibri"/>
      <family val="2"/>
      <charset val="1"/>
    </font>
    <font>
      <b val="true"/>
      <sz val="14"/>
      <color rgb="FF0070C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DD8E6"/>
        <bgColor rgb="FFAFEEEE"/>
      </patternFill>
    </fill>
    <fill>
      <patternFill patternType="solid">
        <fgColor rgb="FFFFFFFF"/>
        <bgColor rgb="FFFFF8DC"/>
      </patternFill>
    </fill>
    <fill>
      <patternFill patternType="solid">
        <fgColor rgb="FFE0FFFF"/>
        <bgColor rgb="FFFFFFFF"/>
      </patternFill>
    </fill>
    <fill>
      <patternFill patternType="solid">
        <fgColor rgb="FFAFEEEE"/>
        <bgColor rgb="FFADD8E6"/>
      </patternFill>
    </fill>
    <fill>
      <patternFill patternType="solid">
        <fgColor rgb="FFFFF8DC"/>
        <bgColor rgb="FFFF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5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4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4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6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1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4" borderId="1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4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5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6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DC"/>
      <rgbColor rgb="FFE0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FEEEE"/>
      <rgbColor rgb="FFCCFFCC"/>
      <rgbColor rgb="FFFFFF99"/>
      <rgbColor rgb="FFADD8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11.43359375" defaultRowHeight="15" zeroHeight="false" outlineLevelRow="0" outlineLevelCol="0"/>
  <cols>
    <col collapsed="false" customWidth="true" hidden="false" outlineLevel="0" max="3" min="1" style="1" width="13.43"/>
    <col collapsed="false" customWidth="true" hidden="false" outlineLevel="0" max="4" min="4" style="2" width="13.02"/>
    <col collapsed="false" customWidth="true" hidden="false" outlineLevel="0" max="5" min="5" style="2" width="10.85"/>
    <col collapsed="false" customWidth="true" hidden="false" outlineLevel="0" max="6" min="6" style="2" width="12.14"/>
    <col collapsed="false" customWidth="true" hidden="false" outlineLevel="0" max="7" min="7" style="2" width="10.85"/>
    <col collapsed="false" customWidth="true" hidden="false" outlineLevel="0" max="8" min="8" style="2" width="12.86"/>
    <col collapsed="false" customWidth="true" hidden="false" outlineLevel="0" max="9" min="9" style="2" width="10.85"/>
    <col collapsed="false" customWidth="true" hidden="false" outlineLevel="0" max="10" min="10" style="1" width="12.86"/>
    <col collapsed="false" customWidth="false" hidden="false" outlineLevel="0" max="1024" min="11" style="1" width="11.42"/>
  </cols>
  <sheetData>
    <row r="1" customFormat="false" ht="30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21" hidden="false" customHeight="true" outlineLevel="0" collapsed="false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false" ht="21" hidden="false" customHeight="true" outlineLevel="0" collapsed="false">
      <c r="A3" s="6" t="s">
        <v>2</v>
      </c>
      <c r="B3" s="6"/>
      <c r="C3" s="7"/>
      <c r="D3" s="7"/>
      <c r="E3" s="7"/>
      <c r="F3" s="7"/>
      <c r="G3" s="7"/>
      <c r="H3" s="7"/>
      <c r="I3" s="7"/>
      <c r="J3" s="7"/>
      <c r="K3" s="8" t="s">
        <v>3</v>
      </c>
      <c r="L3" s="8"/>
      <c r="M3" s="8"/>
      <c r="N3" s="9"/>
      <c r="O3" s="9"/>
    </row>
    <row r="4" s="10" customFormat="true" ht="15" hidden="false" customHeight="false" outlineLevel="0" collapsed="false">
      <c r="D4" s="11"/>
      <c r="E4" s="11"/>
      <c r="F4" s="11"/>
      <c r="G4" s="11"/>
      <c r="H4" s="11"/>
      <c r="I4" s="11"/>
    </row>
    <row r="5" s="10" customFormat="true" ht="15.75" hidden="false" customHeight="false" outlineLevel="0" collapsed="false">
      <c r="A5" s="12" t="s">
        <v>4</v>
      </c>
      <c r="B5" s="13"/>
      <c r="C5" s="13"/>
      <c r="D5" s="14"/>
      <c r="E5" s="14"/>
      <c r="F5" s="14"/>
      <c r="G5" s="14"/>
      <c r="H5" s="14"/>
      <c r="I5" s="14"/>
      <c r="J5" s="13"/>
      <c r="K5" s="13"/>
      <c r="L5" s="13"/>
      <c r="M5" s="13"/>
      <c r="N5" s="13"/>
      <c r="O5" s="15"/>
    </row>
    <row r="6" s="10" customFormat="true" ht="15" hidden="false" customHeight="false" outlineLevel="0" collapsed="false">
      <c r="A6" s="16" t="s">
        <v>5</v>
      </c>
      <c r="B6" s="17" t="n">
        <f aca="false">+B10+B14+B18+B22+B26</f>
        <v>0</v>
      </c>
      <c r="C6" s="18"/>
      <c r="D6" s="19" t="s">
        <v>6</v>
      </c>
      <c r="E6" s="19"/>
      <c r="F6" s="19"/>
      <c r="G6" s="19"/>
      <c r="H6" s="19"/>
      <c r="I6" s="19"/>
      <c r="J6" s="20" t="s">
        <v>7</v>
      </c>
      <c r="K6" s="20"/>
      <c r="L6" s="20"/>
      <c r="M6" s="20"/>
      <c r="N6" s="20"/>
      <c r="O6" s="20"/>
    </row>
    <row r="7" s="10" customFormat="true" ht="15" hidden="false" customHeight="false" outlineLevel="0" collapsed="false">
      <c r="A7" s="21"/>
      <c r="B7" s="22"/>
      <c r="C7" s="22"/>
      <c r="D7" s="23"/>
      <c r="E7" s="24"/>
      <c r="F7" s="24"/>
      <c r="G7" s="24"/>
      <c r="H7" s="24"/>
      <c r="I7" s="25"/>
      <c r="J7" s="26"/>
      <c r="K7" s="27"/>
      <c r="L7" s="27"/>
      <c r="M7" s="27"/>
      <c r="N7" s="27"/>
      <c r="O7" s="28"/>
    </row>
    <row r="8" s="10" customFormat="true" ht="15" hidden="false" customHeight="false" outlineLevel="0" collapsed="false">
      <c r="A8" s="29"/>
      <c r="B8" s="18"/>
      <c r="C8" s="18"/>
      <c r="D8" s="30" t="s">
        <v>8</v>
      </c>
      <c r="E8" s="30"/>
      <c r="F8" s="31" t="s">
        <v>9</v>
      </c>
      <c r="G8" s="31"/>
      <c r="H8" s="32" t="s">
        <v>10</v>
      </c>
      <c r="I8" s="32"/>
      <c r="J8" s="30" t="s">
        <v>11</v>
      </c>
      <c r="K8" s="30"/>
      <c r="L8" s="31" t="s">
        <v>12</v>
      </c>
      <c r="M8" s="31"/>
      <c r="N8" s="32" t="s">
        <v>13</v>
      </c>
      <c r="O8" s="32"/>
    </row>
    <row r="9" s="10" customFormat="true" ht="15.75" hidden="false" customHeight="false" outlineLevel="0" collapsed="false">
      <c r="A9" s="33" t="s">
        <v>14</v>
      </c>
      <c r="B9" s="18"/>
      <c r="C9" s="18"/>
      <c r="D9" s="34" t="s">
        <v>15</v>
      </c>
      <c r="E9" s="35" t="s">
        <v>5</v>
      </c>
      <c r="F9" s="35" t="s">
        <v>15</v>
      </c>
      <c r="G9" s="35" t="s">
        <v>5</v>
      </c>
      <c r="H9" s="35" t="s">
        <v>15</v>
      </c>
      <c r="I9" s="36" t="s">
        <v>5</v>
      </c>
      <c r="J9" s="34" t="s">
        <v>15</v>
      </c>
      <c r="K9" s="35" t="s">
        <v>5</v>
      </c>
      <c r="L9" s="35"/>
      <c r="M9" s="35" t="s">
        <v>5</v>
      </c>
      <c r="N9" s="35" t="s">
        <v>15</v>
      </c>
      <c r="O9" s="36" t="s">
        <v>5</v>
      </c>
    </row>
    <row r="10" customFormat="false" ht="15.75" hidden="false" customHeight="false" outlineLevel="0" collapsed="false">
      <c r="A10" s="34" t="s">
        <v>5</v>
      </c>
      <c r="B10" s="18" t="n">
        <f aca="false">+E10+G10+I10+K10+M10+O10</f>
        <v>0</v>
      </c>
      <c r="C10" s="18"/>
      <c r="D10" s="37"/>
      <c r="E10" s="38" t="n">
        <f aca="false">+D10*0.4</f>
        <v>0</v>
      </c>
      <c r="F10" s="37"/>
      <c r="G10" s="38" t="n">
        <f aca="false">+F10*0.3</f>
        <v>0</v>
      </c>
      <c r="H10" s="37"/>
      <c r="I10" s="38" t="n">
        <f aca="false">+H10*0.2</f>
        <v>0</v>
      </c>
      <c r="J10" s="37"/>
      <c r="K10" s="38" t="n">
        <f aca="false">+J10*0.3</f>
        <v>0</v>
      </c>
      <c r="L10" s="37"/>
      <c r="M10" s="38" t="n">
        <f aca="false">+L10*0.2</f>
        <v>0</v>
      </c>
      <c r="N10" s="37"/>
      <c r="O10" s="39" t="n">
        <f aca="false">+N10*0.1</f>
        <v>0</v>
      </c>
    </row>
    <row r="11" s="10" customFormat="true" ht="15" hidden="false" customHeight="false" outlineLevel="0" collapsed="false">
      <c r="A11" s="21"/>
      <c r="B11" s="22"/>
      <c r="C11" s="22"/>
      <c r="D11" s="40"/>
      <c r="E11" s="41"/>
      <c r="F11" s="41"/>
      <c r="G11" s="41"/>
      <c r="H11" s="41"/>
      <c r="I11" s="42"/>
      <c r="J11" s="40"/>
      <c r="K11" s="41"/>
      <c r="L11" s="41"/>
      <c r="M11" s="41"/>
      <c r="N11" s="41"/>
      <c r="O11" s="42"/>
    </row>
    <row r="12" s="10" customFormat="true" ht="15" hidden="false" customHeight="false" outlineLevel="0" collapsed="false">
      <c r="A12" s="33"/>
      <c r="B12" s="18"/>
      <c r="C12" s="18"/>
      <c r="D12" s="30" t="s">
        <v>11</v>
      </c>
      <c r="E12" s="30"/>
      <c r="F12" s="31" t="s">
        <v>12</v>
      </c>
      <c r="G12" s="31"/>
      <c r="H12" s="32" t="s">
        <v>13</v>
      </c>
      <c r="I12" s="32"/>
      <c r="J12" s="30" t="s">
        <v>16</v>
      </c>
      <c r="K12" s="30"/>
      <c r="L12" s="31" t="s">
        <v>17</v>
      </c>
      <c r="M12" s="31"/>
      <c r="N12" s="32" t="s">
        <v>18</v>
      </c>
      <c r="O12" s="32"/>
    </row>
    <row r="13" s="10" customFormat="true" ht="15.75" hidden="false" customHeight="false" outlineLevel="0" collapsed="false">
      <c r="A13" s="33" t="s">
        <v>19</v>
      </c>
      <c r="B13" s="18"/>
      <c r="C13" s="18"/>
      <c r="D13" s="34" t="s">
        <v>15</v>
      </c>
      <c r="E13" s="35" t="s">
        <v>5</v>
      </c>
      <c r="F13" s="35" t="s">
        <v>15</v>
      </c>
      <c r="G13" s="35" t="s">
        <v>5</v>
      </c>
      <c r="H13" s="35" t="s">
        <v>15</v>
      </c>
      <c r="I13" s="36" t="s">
        <v>5</v>
      </c>
      <c r="J13" s="34" t="s">
        <v>15</v>
      </c>
      <c r="K13" s="35" t="s">
        <v>5</v>
      </c>
      <c r="L13" s="35" t="s">
        <v>15</v>
      </c>
      <c r="M13" s="35" t="s">
        <v>5</v>
      </c>
      <c r="N13" s="35" t="s">
        <v>15</v>
      </c>
      <c r="O13" s="36" t="s">
        <v>5</v>
      </c>
    </row>
    <row r="14" customFormat="false" ht="15.75" hidden="false" customHeight="false" outlineLevel="0" collapsed="false">
      <c r="A14" s="34" t="s">
        <v>5</v>
      </c>
      <c r="B14" s="18" t="n">
        <f aca="false">+E14+G14+I14+K14+M14+O14</f>
        <v>0</v>
      </c>
      <c r="C14" s="18"/>
      <c r="D14" s="37"/>
      <c r="E14" s="38" t="n">
        <f aca="false">+D14*0.3</f>
        <v>0</v>
      </c>
      <c r="F14" s="37"/>
      <c r="G14" s="38" t="n">
        <f aca="false">+F14*0.2</f>
        <v>0</v>
      </c>
      <c r="H14" s="37"/>
      <c r="I14" s="38" t="n">
        <f aca="false">+H14*0.1</f>
        <v>0</v>
      </c>
      <c r="J14" s="37"/>
      <c r="K14" s="38" t="n">
        <f aca="false">+J14*0.2</f>
        <v>0</v>
      </c>
      <c r="L14" s="37"/>
      <c r="M14" s="38" t="n">
        <f aca="false">+L14*0.1</f>
        <v>0</v>
      </c>
      <c r="N14" s="37"/>
      <c r="O14" s="39" t="n">
        <f aca="false">+N14*0.05</f>
        <v>0</v>
      </c>
    </row>
    <row r="15" s="10" customFormat="true" ht="15" hidden="false" customHeight="false" outlineLevel="0" collapsed="false">
      <c r="A15" s="21"/>
      <c r="B15" s="22"/>
      <c r="C15" s="22"/>
      <c r="D15" s="40"/>
      <c r="E15" s="41"/>
      <c r="F15" s="41"/>
      <c r="G15" s="41"/>
      <c r="H15" s="41"/>
      <c r="I15" s="42"/>
      <c r="J15" s="40"/>
      <c r="K15" s="41"/>
      <c r="L15" s="41"/>
      <c r="M15" s="41"/>
      <c r="N15" s="41"/>
      <c r="O15" s="42"/>
    </row>
    <row r="16" s="10" customFormat="true" ht="15" hidden="false" customHeight="false" outlineLevel="0" collapsed="false">
      <c r="A16" s="43"/>
      <c r="B16" s="18"/>
      <c r="C16" s="18"/>
      <c r="D16" s="30" t="s">
        <v>16</v>
      </c>
      <c r="E16" s="30"/>
      <c r="F16" s="31" t="s">
        <v>17</v>
      </c>
      <c r="G16" s="31"/>
      <c r="H16" s="32" t="s">
        <v>18</v>
      </c>
      <c r="I16" s="32"/>
      <c r="J16" s="30" t="s">
        <v>20</v>
      </c>
      <c r="K16" s="30"/>
      <c r="L16" s="31" t="s">
        <v>21</v>
      </c>
      <c r="M16" s="31"/>
      <c r="N16" s="32" t="s">
        <v>22</v>
      </c>
      <c r="O16" s="32"/>
    </row>
    <row r="17" s="10" customFormat="true" ht="15.75" hidden="false" customHeight="false" outlineLevel="0" collapsed="false">
      <c r="A17" s="33" t="s">
        <v>23</v>
      </c>
      <c r="B17" s="18"/>
      <c r="C17" s="18"/>
      <c r="D17" s="34" t="s">
        <v>15</v>
      </c>
      <c r="E17" s="35" t="s">
        <v>5</v>
      </c>
      <c r="F17" s="35" t="s">
        <v>15</v>
      </c>
      <c r="G17" s="35" t="s">
        <v>5</v>
      </c>
      <c r="H17" s="35" t="s">
        <v>15</v>
      </c>
      <c r="I17" s="36" t="s">
        <v>5</v>
      </c>
      <c r="J17" s="34" t="s">
        <v>15</v>
      </c>
      <c r="K17" s="35" t="s">
        <v>5</v>
      </c>
      <c r="L17" s="35" t="s">
        <v>15</v>
      </c>
      <c r="M17" s="35" t="s">
        <v>5</v>
      </c>
      <c r="N17" s="35" t="s">
        <v>15</v>
      </c>
      <c r="O17" s="36" t="s">
        <v>5</v>
      </c>
    </row>
    <row r="18" customFormat="false" ht="13.8" hidden="false" customHeight="false" outlineLevel="0" collapsed="false">
      <c r="A18" s="34" t="s">
        <v>5</v>
      </c>
      <c r="B18" s="18" t="n">
        <f aca="false">+E18+G18+I18+K18+M18+O18</f>
        <v>0</v>
      </c>
      <c r="C18" s="18"/>
      <c r="D18" s="37"/>
      <c r="E18" s="38" t="n">
        <f aca="false">+D18*0.2</f>
        <v>0</v>
      </c>
      <c r="F18" s="37"/>
      <c r="G18" s="38" t="n">
        <f aca="false">+F18*0.1</f>
        <v>0</v>
      </c>
      <c r="H18" s="37"/>
      <c r="I18" s="38" t="n">
        <f aca="false">+H18*0.05</f>
        <v>0</v>
      </c>
      <c r="J18" s="37"/>
      <c r="K18" s="38" t="n">
        <f aca="false">+J18*0.1</f>
        <v>0</v>
      </c>
      <c r="L18" s="37"/>
      <c r="M18" s="38" t="n">
        <f aca="false">+L18*0.05</f>
        <v>0</v>
      </c>
      <c r="N18" s="37"/>
      <c r="O18" s="39" t="n">
        <f aca="false">+N18*0.02</f>
        <v>0</v>
      </c>
    </row>
    <row r="19" s="10" customFormat="true" ht="15" hidden="false" customHeight="false" outlineLevel="0" collapsed="false">
      <c r="A19" s="21"/>
      <c r="B19" s="22"/>
      <c r="C19" s="22"/>
      <c r="D19" s="40"/>
      <c r="E19" s="41"/>
      <c r="F19" s="41"/>
      <c r="G19" s="41"/>
      <c r="H19" s="41"/>
      <c r="I19" s="42"/>
      <c r="J19" s="40"/>
      <c r="K19" s="41"/>
      <c r="L19" s="41"/>
      <c r="M19" s="41"/>
      <c r="N19" s="41"/>
      <c r="O19" s="42"/>
    </row>
    <row r="20" s="10" customFormat="true" ht="15" hidden="false" customHeight="false" outlineLevel="0" collapsed="false">
      <c r="A20" s="29"/>
      <c r="B20" s="18"/>
      <c r="C20" s="18"/>
      <c r="D20" s="30" t="s">
        <v>11</v>
      </c>
      <c r="E20" s="30"/>
      <c r="F20" s="31" t="s">
        <v>12</v>
      </c>
      <c r="G20" s="31"/>
      <c r="H20" s="32" t="s">
        <v>13</v>
      </c>
      <c r="I20" s="32"/>
      <c r="J20" s="30" t="s">
        <v>16</v>
      </c>
      <c r="K20" s="30"/>
      <c r="L20" s="31" t="s">
        <v>17</v>
      </c>
      <c r="M20" s="31"/>
      <c r="N20" s="32" t="s">
        <v>18</v>
      </c>
      <c r="O20" s="32"/>
    </row>
    <row r="21" s="10" customFormat="true" ht="15.75" hidden="false" customHeight="false" outlineLevel="0" collapsed="false">
      <c r="A21" s="33" t="s">
        <v>24</v>
      </c>
      <c r="B21" s="18"/>
      <c r="C21" s="18"/>
      <c r="D21" s="34" t="s">
        <v>15</v>
      </c>
      <c r="E21" s="35" t="s">
        <v>5</v>
      </c>
      <c r="F21" s="35" t="s">
        <v>15</v>
      </c>
      <c r="G21" s="35" t="s">
        <v>5</v>
      </c>
      <c r="H21" s="35" t="s">
        <v>15</v>
      </c>
      <c r="I21" s="36" t="s">
        <v>5</v>
      </c>
      <c r="J21" s="34" t="s">
        <v>15</v>
      </c>
      <c r="K21" s="35" t="s">
        <v>5</v>
      </c>
      <c r="L21" s="35" t="s">
        <v>15</v>
      </c>
      <c r="M21" s="35" t="s">
        <v>5</v>
      </c>
      <c r="N21" s="35" t="s">
        <v>15</v>
      </c>
      <c r="O21" s="36" t="s">
        <v>5</v>
      </c>
    </row>
    <row r="22" customFormat="false" ht="15.75" hidden="false" customHeight="false" outlineLevel="0" collapsed="false">
      <c r="A22" s="34" t="s">
        <v>5</v>
      </c>
      <c r="B22" s="18" t="n">
        <f aca="false">+E22+G22+I22+K22+M22+O22</f>
        <v>0</v>
      </c>
      <c r="C22" s="18"/>
      <c r="D22" s="37"/>
      <c r="E22" s="38" t="n">
        <f aca="false">+D22*0.3</f>
        <v>0</v>
      </c>
      <c r="F22" s="37"/>
      <c r="G22" s="38" t="n">
        <f aca="false">+F22*0.2</f>
        <v>0</v>
      </c>
      <c r="H22" s="37"/>
      <c r="I22" s="38" t="n">
        <f aca="false">+H22*0.1</f>
        <v>0</v>
      </c>
      <c r="J22" s="37"/>
      <c r="K22" s="38" t="n">
        <f aca="false">+J22*0.2</f>
        <v>0</v>
      </c>
      <c r="L22" s="37"/>
      <c r="M22" s="38" t="n">
        <f aca="false">+L22*0.1</f>
        <v>0</v>
      </c>
      <c r="N22" s="37"/>
      <c r="O22" s="39" t="n">
        <f aca="false">+N22*0.05</f>
        <v>0</v>
      </c>
    </row>
    <row r="23" s="10" customFormat="true" ht="15" hidden="false" customHeight="false" outlineLevel="0" collapsed="false">
      <c r="A23" s="21"/>
      <c r="B23" s="22"/>
      <c r="C23" s="22"/>
      <c r="D23" s="40"/>
      <c r="E23" s="41"/>
      <c r="F23" s="41"/>
      <c r="G23" s="41"/>
      <c r="H23" s="41"/>
      <c r="I23" s="42"/>
      <c r="J23" s="40"/>
      <c r="K23" s="41"/>
      <c r="L23" s="41"/>
      <c r="M23" s="41"/>
      <c r="N23" s="41"/>
      <c r="O23" s="42"/>
    </row>
    <row r="24" s="10" customFormat="true" ht="15" hidden="false" customHeight="false" outlineLevel="0" collapsed="false">
      <c r="A24" s="29"/>
      <c r="B24" s="18"/>
      <c r="C24" s="18"/>
      <c r="D24" s="30" t="s">
        <v>8</v>
      </c>
      <c r="E24" s="30"/>
      <c r="F24" s="31" t="s">
        <v>9</v>
      </c>
      <c r="G24" s="31"/>
      <c r="H24" s="32" t="s">
        <v>10</v>
      </c>
      <c r="I24" s="32"/>
      <c r="J24" s="30" t="s">
        <v>11</v>
      </c>
      <c r="K24" s="30"/>
      <c r="L24" s="31" t="s">
        <v>12</v>
      </c>
      <c r="M24" s="31"/>
      <c r="N24" s="32" t="s">
        <v>13</v>
      </c>
      <c r="O24" s="32"/>
    </row>
    <row r="25" s="10" customFormat="true" ht="15.75" hidden="false" customHeight="false" outlineLevel="0" collapsed="false">
      <c r="A25" s="33" t="s">
        <v>25</v>
      </c>
      <c r="B25" s="18"/>
      <c r="C25" s="18"/>
      <c r="D25" s="34" t="s">
        <v>15</v>
      </c>
      <c r="E25" s="35" t="s">
        <v>5</v>
      </c>
      <c r="F25" s="35" t="s">
        <v>15</v>
      </c>
      <c r="G25" s="35" t="s">
        <v>5</v>
      </c>
      <c r="H25" s="35" t="s">
        <v>15</v>
      </c>
      <c r="I25" s="36" t="s">
        <v>5</v>
      </c>
      <c r="J25" s="34" t="s">
        <v>15</v>
      </c>
      <c r="K25" s="35" t="s">
        <v>5</v>
      </c>
      <c r="L25" s="35" t="s">
        <v>15</v>
      </c>
      <c r="M25" s="35" t="s">
        <v>5</v>
      </c>
      <c r="N25" s="35" t="s">
        <v>15</v>
      </c>
      <c r="O25" s="36" t="s">
        <v>5</v>
      </c>
    </row>
    <row r="26" customFormat="false" ht="15.75" hidden="false" customHeight="false" outlineLevel="0" collapsed="false">
      <c r="A26" s="34" t="s">
        <v>5</v>
      </c>
      <c r="B26" s="18" t="n">
        <f aca="false">+E26+G26+I26+K26+M26+O26</f>
        <v>0</v>
      </c>
      <c r="C26" s="18"/>
      <c r="D26" s="37"/>
      <c r="E26" s="38" t="n">
        <f aca="false">+D26*0.4</f>
        <v>0</v>
      </c>
      <c r="F26" s="37"/>
      <c r="G26" s="38" t="n">
        <f aca="false">+F26*0.3</f>
        <v>0</v>
      </c>
      <c r="H26" s="37"/>
      <c r="I26" s="38" t="n">
        <f aca="false">+H26*0.2</f>
        <v>0</v>
      </c>
      <c r="J26" s="37"/>
      <c r="K26" s="38" t="n">
        <f aca="false">+J26*0.3</f>
        <v>0</v>
      </c>
      <c r="L26" s="37"/>
      <c r="M26" s="38" t="n">
        <f aca="false">+L26*0.2</f>
        <v>0</v>
      </c>
      <c r="N26" s="37"/>
      <c r="O26" s="39" t="n">
        <f aca="false">+N26*0.1</f>
        <v>0</v>
      </c>
    </row>
    <row r="27" s="10" customFormat="true" ht="15" hidden="false" customHeight="false" outlineLevel="0" collapsed="false">
      <c r="A27" s="21"/>
      <c r="B27" s="22"/>
      <c r="C27" s="22"/>
      <c r="D27" s="44"/>
      <c r="E27" s="45"/>
      <c r="F27" s="45"/>
      <c r="G27" s="45"/>
      <c r="H27" s="45"/>
      <c r="I27" s="46"/>
      <c r="J27" s="47"/>
      <c r="K27" s="48"/>
      <c r="L27" s="48"/>
      <c r="M27" s="48"/>
      <c r="N27" s="48"/>
      <c r="O27" s="49"/>
    </row>
    <row r="28" s="10" customFormat="true" ht="15" hidden="false" customHeight="false" outlineLevel="0" collapsed="false">
      <c r="D28" s="11"/>
      <c r="E28" s="11"/>
      <c r="F28" s="11"/>
      <c r="G28" s="11"/>
      <c r="H28" s="11"/>
      <c r="I28" s="11"/>
    </row>
    <row r="29" s="10" customFormat="true" ht="15.75" hidden="false" customHeight="false" outlineLevel="0" collapsed="false">
      <c r="A29" s="12" t="s">
        <v>26</v>
      </c>
      <c r="B29" s="13"/>
      <c r="C29" s="13"/>
      <c r="D29" s="14"/>
      <c r="E29" s="14"/>
      <c r="F29" s="14"/>
      <c r="G29" s="14"/>
      <c r="H29" s="13"/>
      <c r="I29" s="15"/>
      <c r="J29" s="50"/>
      <c r="K29" s="14"/>
      <c r="L29" s="13"/>
      <c r="M29" s="13"/>
      <c r="N29" s="13"/>
      <c r="O29" s="15"/>
    </row>
    <row r="30" s="10" customFormat="true" ht="15" hidden="false" customHeight="false" outlineLevel="0" collapsed="false">
      <c r="A30" s="16" t="s">
        <v>5</v>
      </c>
      <c r="B30" s="17" t="n">
        <f aca="false">+E34+G34+I34+K34+M34+O34</f>
        <v>0</v>
      </c>
      <c r="C30" s="18"/>
      <c r="D30" s="51" t="s">
        <v>27</v>
      </c>
      <c r="E30" s="51"/>
      <c r="F30" s="51"/>
      <c r="G30" s="51"/>
      <c r="H30" s="51"/>
      <c r="I30" s="51"/>
      <c r="J30" s="51" t="s">
        <v>28</v>
      </c>
      <c r="K30" s="51"/>
      <c r="L30" s="51"/>
      <c r="M30" s="51"/>
      <c r="N30" s="51"/>
      <c r="O30" s="51"/>
    </row>
    <row r="31" s="10" customFormat="true" ht="15" hidden="false" customHeight="false" outlineLevel="0" collapsed="false">
      <c r="A31" s="21"/>
      <c r="B31" s="22"/>
      <c r="C31" s="22"/>
      <c r="D31" s="40"/>
      <c r="E31" s="41"/>
      <c r="F31" s="41"/>
      <c r="G31" s="41"/>
      <c r="H31" s="22"/>
      <c r="I31" s="52"/>
      <c r="J31" s="40"/>
      <c r="K31" s="41"/>
      <c r="L31" s="22"/>
      <c r="M31" s="22"/>
      <c r="N31" s="22"/>
      <c r="O31" s="52"/>
    </row>
    <row r="32" s="10" customFormat="true" ht="15" hidden="false" customHeight="false" outlineLevel="0" collapsed="false">
      <c r="A32" s="29"/>
      <c r="B32" s="18"/>
      <c r="C32" s="18"/>
      <c r="D32" s="30" t="s">
        <v>29</v>
      </c>
      <c r="E32" s="30"/>
      <c r="F32" s="31" t="s">
        <v>30</v>
      </c>
      <c r="G32" s="31"/>
      <c r="H32" s="32" t="s">
        <v>31</v>
      </c>
      <c r="I32" s="32"/>
      <c r="J32" s="30" t="s">
        <v>32</v>
      </c>
      <c r="K32" s="30"/>
      <c r="L32" s="31" t="s">
        <v>33</v>
      </c>
      <c r="M32" s="31"/>
      <c r="N32" s="32" t="s">
        <v>34</v>
      </c>
      <c r="O32" s="32"/>
    </row>
    <row r="33" s="10" customFormat="true" ht="15.75" hidden="false" customHeight="false" outlineLevel="0" collapsed="false">
      <c r="A33" s="33"/>
      <c r="B33" s="18"/>
      <c r="C33" s="18"/>
      <c r="D33" s="53" t="s">
        <v>35</v>
      </c>
      <c r="E33" s="54" t="s">
        <v>5</v>
      </c>
      <c r="F33" s="54" t="s">
        <v>35</v>
      </c>
      <c r="G33" s="54" t="s">
        <v>5</v>
      </c>
      <c r="H33" s="54" t="s">
        <v>35</v>
      </c>
      <c r="I33" s="55" t="s">
        <v>5</v>
      </c>
      <c r="J33" s="53" t="s">
        <v>35</v>
      </c>
      <c r="K33" s="54" t="s">
        <v>5</v>
      </c>
      <c r="L33" s="54" t="s">
        <v>35</v>
      </c>
      <c r="M33" s="54" t="s">
        <v>5</v>
      </c>
      <c r="N33" s="54" t="s">
        <v>35</v>
      </c>
      <c r="O33" s="55" t="s">
        <v>5</v>
      </c>
    </row>
    <row r="34" customFormat="false" ht="13.8" hidden="false" customHeight="false" outlineLevel="0" collapsed="false">
      <c r="A34" s="34"/>
      <c r="B34" s="18"/>
      <c r="C34" s="18"/>
      <c r="D34" s="37"/>
      <c r="E34" s="38" t="n">
        <f aca="false">+D34*0.1/10</f>
        <v>0</v>
      </c>
      <c r="F34" s="37"/>
      <c r="G34" s="38" t="n">
        <f aca="false">+F34*0.05/10</f>
        <v>0</v>
      </c>
      <c r="H34" s="37"/>
      <c r="I34" s="38" t="n">
        <f aca="false">+H34*0.075/10</f>
        <v>0</v>
      </c>
      <c r="J34" s="37"/>
      <c r="K34" s="38" t="n">
        <f aca="false">+J34*0.04/10</f>
        <v>0</v>
      </c>
      <c r="L34" s="37"/>
      <c r="M34" s="38" t="n">
        <f aca="false">+L34*0.02/10</f>
        <v>0</v>
      </c>
      <c r="N34" s="37"/>
      <c r="O34" s="39" t="n">
        <f aca="false">+N34*0.03/10</f>
        <v>0</v>
      </c>
    </row>
    <row r="35" s="10" customFormat="true" ht="15" hidden="false" customHeight="false" outlineLevel="0" collapsed="false">
      <c r="A35" s="56"/>
      <c r="B35" s="48"/>
      <c r="C35" s="48"/>
      <c r="D35" s="57" t="s">
        <v>36</v>
      </c>
      <c r="E35" s="45"/>
      <c r="F35" s="45"/>
      <c r="G35" s="45"/>
      <c r="H35" s="45"/>
      <c r="I35" s="46"/>
      <c r="J35" s="44"/>
      <c r="K35" s="45"/>
      <c r="L35" s="48"/>
      <c r="M35" s="48"/>
      <c r="N35" s="48"/>
      <c r="O35" s="49"/>
    </row>
    <row r="36" s="10" customFormat="true" ht="15" hidden="false" customHeight="false" outlineLevel="0" collapsed="false">
      <c r="D36" s="11"/>
      <c r="E36" s="11"/>
      <c r="F36" s="11"/>
      <c r="G36" s="11"/>
      <c r="H36" s="11"/>
      <c r="I36" s="11"/>
    </row>
    <row r="37" customFormat="false" ht="15.75" hidden="false" customHeight="false" outlineLevel="0" collapsed="false">
      <c r="A37" s="12" t="s">
        <v>37</v>
      </c>
      <c r="B37" s="13"/>
      <c r="C37" s="13"/>
      <c r="D37" s="58"/>
      <c r="E37" s="14"/>
      <c r="F37" s="14"/>
      <c r="G37" s="14"/>
      <c r="H37" s="14"/>
      <c r="I37" s="14"/>
      <c r="J37" s="58"/>
      <c r="K37" s="59"/>
      <c r="L37" s="59"/>
      <c r="M37" s="59"/>
      <c r="N37" s="59"/>
      <c r="O37" s="60"/>
    </row>
    <row r="38" customFormat="false" ht="15" hidden="false" customHeight="false" outlineLevel="0" collapsed="false">
      <c r="A38" s="16" t="s">
        <v>5</v>
      </c>
      <c r="B38" s="17" t="n">
        <f aca="false">+E42+G42+I42+L42+O42</f>
        <v>0</v>
      </c>
      <c r="C38" s="18"/>
      <c r="D38" s="61" t="s">
        <v>38</v>
      </c>
      <c r="E38" s="61"/>
      <c r="F38" s="61"/>
      <c r="G38" s="61"/>
      <c r="H38" s="61"/>
      <c r="I38" s="61"/>
      <c r="J38" s="62" t="s">
        <v>39</v>
      </c>
      <c r="K38" s="62"/>
      <c r="L38" s="62"/>
      <c r="M38" s="62"/>
      <c r="N38" s="62"/>
      <c r="O38" s="62"/>
    </row>
    <row r="39" customFormat="false" ht="15" hidden="false" customHeight="false" outlineLevel="0" collapsed="false">
      <c r="A39" s="21"/>
      <c r="B39" s="22"/>
      <c r="C39" s="22"/>
      <c r="D39" s="40"/>
      <c r="E39" s="41"/>
      <c r="F39" s="41"/>
      <c r="G39" s="41"/>
      <c r="H39" s="41"/>
      <c r="I39" s="42"/>
      <c r="J39" s="63"/>
      <c r="K39" s="64"/>
      <c r="L39" s="64"/>
      <c r="M39" s="64"/>
      <c r="N39" s="64"/>
      <c r="O39" s="65"/>
    </row>
    <row r="40" customFormat="false" ht="15" hidden="false" customHeight="false" outlineLevel="0" collapsed="false">
      <c r="A40" s="33"/>
      <c r="B40" s="18"/>
      <c r="C40" s="18"/>
      <c r="D40" s="30" t="s">
        <v>40</v>
      </c>
      <c r="E40" s="30"/>
      <c r="F40" s="31" t="s">
        <v>41</v>
      </c>
      <c r="G40" s="31"/>
      <c r="H40" s="32" t="s">
        <v>42</v>
      </c>
      <c r="I40" s="32"/>
      <c r="J40" s="66" t="s">
        <v>43</v>
      </c>
      <c r="K40" s="66"/>
      <c r="L40" s="66"/>
      <c r="M40" s="67" t="s">
        <v>44</v>
      </c>
      <c r="N40" s="67"/>
      <c r="O40" s="67"/>
    </row>
    <row r="41" customFormat="false" ht="15.75" hidden="false" customHeight="true" outlineLevel="0" collapsed="false">
      <c r="A41" s="33"/>
      <c r="B41" s="18"/>
      <c r="C41" s="18"/>
      <c r="D41" s="53" t="s">
        <v>45</v>
      </c>
      <c r="E41" s="54" t="s">
        <v>5</v>
      </c>
      <c r="F41" s="54" t="s">
        <v>45</v>
      </c>
      <c r="G41" s="54" t="s">
        <v>5</v>
      </c>
      <c r="H41" s="54" t="s">
        <v>45</v>
      </c>
      <c r="I41" s="55" t="s">
        <v>5</v>
      </c>
      <c r="J41" s="53"/>
      <c r="K41" s="54" t="s">
        <v>15</v>
      </c>
      <c r="L41" s="54" t="s">
        <v>5</v>
      </c>
      <c r="M41" s="68"/>
      <c r="N41" s="54" t="s">
        <v>15</v>
      </c>
      <c r="O41" s="55" t="s">
        <v>5</v>
      </c>
    </row>
    <row r="42" customFormat="false" ht="13.8" hidden="false" customHeight="false" outlineLevel="0" collapsed="false">
      <c r="A42" s="34"/>
      <c r="B42" s="18"/>
      <c r="C42" s="18"/>
      <c r="D42" s="37"/>
      <c r="E42" s="38" t="n">
        <f aca="false">+D42*0.2</f>
        <v>0</v>
      </c>
      <c r="F42" s="37"/>
      <c r="G42" s="38" t="n">
        <f aca="false">+F42*0.1</f>
        <v>0</v>
      </c>
      <c r="H42" s="37"/>
      <c r="I42" s="39" t="n">
        <f aca="false">+H42*0.15</f>
        <v>0</v>
      </c>
      <c r="J42" s="53"/>
      <c r="K42" s="37"/>
      <c r="L42" s="38" t="n">
        <f aca="false">+K42*0.05</f>
        <v>0</v>
      </c>
      <c r="M42" s="68"/>
      <c r="N42" s="37"/>
      <c r="O42" s="39" t="n">
        <f aca="false">+N42*0.02</f>
        <v>0</v>
      </c>
    </row>
    <row r="43" s="10" customFormat="true" ht="15" hidden="false" customHeight="false" outlineLevel="0" collapsed="false">
      <c r="A43" s="56"/>
      <c r="B43" s="48"/>
      <c r="C43" s="48"/>
      <c r="D43" s="57"/>
      <c r="E43" s="45"/>
      <c r="F43" s="45"/>
      <c r="G43" s="45"/>
      <c r="H43" s="45"/>
      <c r="I43" s="46"/>
      <c r="J43" s="44"/>
      <c r="K43" s="45"/>
      <c r="L43" s="48"/>
      <c r="M43" s="48"/>
      <c r="N43" s="48"/>
      <c r="O43" s="49"/>
    </row>
    <row r="44" s="10" customFormat="true" ht="15.75" hidden="false" customHeight="false" outlineLevel="0" collapsed="false">
      <c r="D44" s="11"/>
      <c r="E44" s="11"/>
      <c r="F44" s="11"/>
      <c r="G44" s="11"/>
      <c r="H44" s="11"/>
      <c r="I44" s="11"/>
    </row>
    <row r="45" s="10" customFormat="true" ht="15.75" hidden="false" customHeight="true" outlineLevel="0" collapsed="false">
      <c r="A45" s="12" t="s">
        <v>46</v>
      </c>
      <c r="B45" s="13"/>
      <c r="C45" s="13"/>
      <c r="D45" s="14"/>
      <c r="E45" s="14"/>
      <c r="F45" s="14"/>
      <c r="G45" s="14"/>
      <c r="H45" s="14"/>
      <c r="I45" s="14"/>
      <c r="J45" s="13"/>
      <c r="K45" s="15"/>
      <c r="M45" s="69" t="s">
        <v>47</v>
      </c>
      <c r="N45" s="69"/>
      <c r="O45" s="69"/>
    </row>
    <row r="46" s="10" customFormat="true" ht="15" hidden="false" customHeight="true" outlineLevel="0" collapsed="false">
      <c r="A46" s="16" t="s">
        <v>5</v>
      </c>
      <c r="B46" s="17" t="n">
        <f aca="false">+E49+E51+K49+K51</f>
        <v>0</v>
      </c>
      <c r="C46" s="18"/>
      <c r="D46" s="70"/>
      <c r="E46" s="70"/>
      <c r="F46" s="70"/>
      <c r="G46" s="70"/>
      <c r="H46" s="71"/>
      <c r="I46" s="71"/>
      <c r="J46" s="71"/>
      <c r="K46" s="71"/>
      <c r="M46" s="69"/>
      <c r="N46" s="69"/>
      <c r="O46" s="69"/>
    </row>
    <row r="47" s="10" customFormat="true" ht="15.75" hidden="false" customHeight="true" outlineLevel="0" collapsed="false">
      <c r="A47" s="21"/>
      <c r="B47" s="22"/>
      <c r="C47" s="22"/>
      <c r="D47" s="41"/>
      <c r="E47" s="41"/>
      <c r="F47" s="41"/>
      <c r="G47" s="41"/>
      <c r="H47" s="41"/>
      <c r="I47" s="41"/>
      <c r="J47" s="22"/>
      <c r="K47" s="52"/>
      <c r="M47" s="69"/>
      <c r="N47" s="69"/>
      <c r="O47" s="69"/>
    </row>
    <row r="48" s="10" customFormat="true" ht="15.75" hidden="false" customHeight="true" outlineLevel="0" collapsed="false">
      <c r="A48" s="72" t="s">
        <v>48</v>
      </c>
      <c r="B48" s="13"/>
      <c r="C48" s="13"/>
      <c r="D48" s="73" t="s">
        <v>45</v>
      </c>
      <c r="E48" s="73" t="s">
        <v>5</v>
      </c>
      <c r="F48" s="74"/>
      <c r="G48" s="72" t="s">
        <v>49</v>
      </c>
      <c r="H48" s="13"/>
      <c r="I48" s="13"/>
      <c r="J48" s="73" t="s">
        <v>15</v>
      </c>
      <c r="K48" s="75" t="s">
        <v>5</v>
      </c>
      <c r="M48" s="76" t="n">
        <f aca="false">+B6+B30+B38+B46</f>
        <v>0</v>
      </c>
      <c r="N48" s="76"/>
      <c r="O48" s="76"/>
    </row>
    <row r="49" s="10" customFormat="true" ht="15.75" hidden="false" customHeight="true" outlineLevel="0" collapsed="false">
      <c r="A49" s="77" t="s">
        <v>50</v>
      </c>
      <c r="B49" s="18"/>
      <c r="C49" s="18"/>
      <c r="D49" s="37"/>
      <c r="E49" s="38" t="n">
        <f aca="false">+D49*1/10</f>
        <v>0</v>
      </c>
      <c r="F49" s="78"/>
      <c r="G49" s="77"/>
      <c r="H49" s="18"/>
      <c r="I49" s="18"/>
      <c r="J49" s="37"/>
      <c r="K49" s="78"/>
      <c r="M49" s="76"/>
      <c r="N49" s="76"/>
      <c r="O49" s="76"/>
    </row>
    <row r="50" s="10" customFormat="true" ht="15.75" hidden="false" customHeight="true" outlineLevel="0" collapsed="false">
      <c r="A50" s="33" t="s">
        <v>51</v>
      </c>
      <c r="B50" s="35"/>
      <c r="C50" s="35"/>
      <c r="D50" s="54" t="s">
        <v>52</v>
      </c>
      <c r="E50" s="54" t="s">
        <v>5</v>
      </c>
      <c r="F50" s="36"/>
      <c r="G50" s="33" t="s">
        <v>49</v>
      </c>
      <c r="H50" s="35"/>
      <c r="I50" s="35"/>
      <c r="J50" s="54" t="s">
        <v>15</v>
      </c>
      <c r="K50" s="55" t="s">
        <v>5</v>
      </c>
      <c r="M50" s="76"/>
      <c r="N50" s="76"/>
      <c r="O50" s="76"/>
    </row>
    <row r="51" customFormat="false" ht="15.75" hidden="false" customHeight="true" outlineLevel="0" collapsed="false">
      <c r="A51" s="79" t="s">
        <v>53</v>
      </c>
      <c r="B51" s="80"/>
      <c r="C51" s="80"/>
      <c r="D51" s="37"/>
      <c r="E51" s="80" t="n">
        <f aca="false">+D51*1</f>
        <v>0</v>
      </c>
      <c r="F51" s="81"/>
      <c r="G51" s="79"/>
      <c r="H51" s="80"/>
      <c r="I51" s="80"/>
      <c r="J51" s="37"/>
      <c r="K51" s="81"/>
      <c r="L51" s="10"/>
      <c r="M51" s="82"/>
      <c r="N51" s="83"/>
      <c r="O51" s="84"/>
    </row>
    <row r="52" s="10" customFormat="true" ht="15.75" hidden="false" customHeight="true" outlineLevel="0" collapsed="false">
      <c r="A52" s="56"/>
      <c r="B52" s="48"/>
      <c r="C52" s="48"/>
      <c r="D52" s="85"/>
      <c r="E52" s="45"/>
      <c r="F52" s="45"/>
      <c r="G52" s="45"/>
      <c r="H52" s="45"/>
      <c r="I52" s="45"/>
      <c r="J52" s="48"/>
      <c r="K52" s="49"/>
      <c r="M52" s="86"/>
      <c r="N52" s="87"/>
      <c r="O52" s="88"/>
    </row>
  </sheetData>
  <sheetProtection sheet="true" password="f5f8" objects="true" scenarios="true"/>
  <mergeCells count="58">
    <mergeCell ref="A1:O1"/>
    <mergeCell ref="A2:B2"/>
    <mergeCell ref="C2:O2"/>
    <mergeCell ref="A3:B3"/>
    <mergeCell ref="C3:J3"/>
    <mergeCell ref="K3:M3"/>
    <mergeCell ref="N3:O3"/>
    <mergeCell ref="D6:I6"/>
    <mergeCell ref="J6:O6"/>
    <mergeCell ref="D8:E8"/>
    <mergeCell ref="F8:G8"/>
    <mergeCell ref="H8:I8"/>
    <mergeCell ref="J8:K8"/>
    <mergeCell ref="L8:M8"/>
    <mergeCell ref="N8:O8"/>
    <mergeCell ref="D12:E12"/>
    <mergeCell ref="F12:G12"/>
    <mergeCell ref="H12:I12"/>
    <mergeCell ref="J12:K12"/>
    <mergeCell ref="L12:M12"/>
    <mergeCell ref="N12:O12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L20:M20"/>
    <mergeCell ref="N20:O20"/>
    <mergeCell ref="D24:E24"/>
    <mergeCell ref="F24:G24"/>
    <mergeCell ref="H24:I24"/>
    <mergeCell ref="J24:K24"/>
    <mergeCell ref="L24:M24"/>
    <mergeCell ref="N24:O24"/>
    <mergeCell ref="D30:I30"/>
    <mergeCell ref="J30:O30"/>
    <mergeCell ref="D32:E32"/>
    <mergeCell ref="F32:G32"/>
    <mergeCell ref="H32:I32"/>
    <mergeCell ref="J32:K32"/>
    <mergeCell ref="L32:M32"/>
    <mergeCell ref="N32:O32"/>
    <mergeCell ref="D38:I38"/>
    <mergeCell ref="J38:O38"/>
    <mergeCell ref="D40:E40"/>
    <mergeCell ref="F40:G40"/>
    <mergeCell ref="H40:I40"/>
    <mergeCell ref="J40:L40"/>
    <mergeCell ref="M40:O40"/>
    <mergeCell ref="M45:O47"/>
    <mergeCell ref="D46:G46"/>
    <mergeCell ref="H46:K46"/>
    <mergeCell ref="M48:O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LibreOffice/7.0.6.2$Windows_X86_64 LibreOffice_project/144abb84a525d8e30c9dbbefa69cbbf2d8d4ae3b</Application>
  <AppVersion>15.0000</AppVersion>
  <Company>Sescam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2020-05-07T10:21:47Z</dcterms:created>
  <dc:creator>m  Pilar Lopez Juarez</dc:creator>
  <dc:description/>
  <dc:language>es-ES</dc:language>
  <cp:lastModifiedBy/>
  <dcterms:modified xsi:type="dcterms:W3CDTF">2024-07-09T09:57:24Z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